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'Лист1'!$D$14</definedName>
    <definedName name="data">'Лист1'!$F$11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'Лист1'!$B$71</definedName>
    <definedName name="gname">'Лист1'!$I$71</definedName>
    <definedName name="ispol">'Лист1'!#REF!</definedName>
    <definedName name="k_1">'Лист1'!$K$23</definedName>
    <definedName name="k_10">'Лист1'!$K$34</definedName>
    <definedName name="k_11">'Лист1'!$K$35</definedName>
    <definedName name="k_12">'Лист1'!$K$36</definedName>
    <definedName name="k_13">'Лист1'!$K$37</definedName>
    <definedName name="k_14">'Лист1'!$K$39</definedName>
    <definedName name="k_15">'Лист1'!$K$40</definedName>
    <definedName name="k_16">'Лист1'!$K$41</definedName>
    <definedName name="k_16.1">'Лист1'!$K$42</definedName>
    <definedName name="k_17">'Лист1'!$K$43</definedName>
    <definedName name="k_18">'Лист1'!$K$44</definedName>
    <definedName name="k_19">'Лист1'!$K$45</definedName>
    <definedName name="k_2">'Лист1'!$K$24</definedName>
    <definedName name="k_2.1">'Лист1'!$K$25</definedName>
    <definedName name="k_20">'Лист1'!$K$46</definedName>
    <definedName name="k_21">'Лист1'!$K$47</definedName>
    <definedName name="k_22">'Лист1'!$K$48</definedName>
    <definedName name="k_23">'Лист1'!$K$49</definedName>
    <definedName name="k_24">'Лист1'!$K$51</definedName>
    <definedName name="k_25">'Лист1'!$K$52</definedName>
    <definedName name="k_26">'Лист1'!$K$53</definedName>
    <definedName name="k_27">'Лист1'!$K$54</definedName>
    <definedName name="k_28">'Лист1'!$K$55</definedName>
    <definedName name="k_29">'Лист1'!$K$56</definedName>
    <definedName name="k_3">'Лист1'!$K$26</definedName>
    <definedName name="k_30">'Лист1'!$K$57</definedName>
    <definedName name="k_31">'Лист1'!$K$58</definedName>
    <definedName name="k_32">'Лист1'!$K$59</definedName>
    <definedName name="k_33">'Лист1'!$K$60</definedName>
    <definedName name="k_34">'Лист1'!$K$61</definedName>
    <definedName name="k_35">'Лист1'!$K$62</definedName>
    <definedName name="k_36">'Лист1'!$K$64</definedName>
    <definedName name="k_37">'Лист1'!$K$65</definedName>
    <definedName name="k_38">'Лист1'!$K$66</definedName>
    <definedName name="k_4">'Лист1'!$K$27</definedName>
    <definedName name="k_5">'Лист1'!$K$28</definedName>
    <definedName name="k_6">'Лист1'!$K$29</definedName>
    <definedName name="k_6.1">'Лист1'!$K$30</definedName>
    <definedName name="k_7">'Лист1'!$K$31</definedName>
    <definedName name="k_8">'Лист1'!$K$32</definedName>
    <definedName name="k_9">'Лист1'!$K$33</definedName>
    <definedName name="nameorg">'Лист1'!$E$12</definedName>
    <definedName name="okpo">'Лист1'!$K$5</definedName>
    <definedName name="regnom">'Лист1'!$L$5</definedName>
    <definedName name="sdol">'Лист1'!$B$69</definedName>
    <definedName name="sname">'Лист1'!$I$69</definedName>
    <definedName name="soato">'Лист1'!$I$5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<sst xmlns="http://schemas.openxmlformats.org/spreadsheetml/2006/main" count="138" uniqueCount="128">
  <si>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</si>
  <si>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</si>
  <si>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</si>
  <si>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</si>
  <si>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</si>
  <si>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</si>
  <si>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</si>
  <si>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</si>
  <si>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</si>
  <si>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</si>
  <si>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</si>
  <si>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</si>
  <si>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</si>
  <si>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</si>
  <si>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</si>
  <si>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</si>
  <si>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</si>
  <si>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</si>
  <si>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</si>
  <si>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Данные на отчетную дату</t>
  </si>
  <si>
    <t>(публикуемая форма)</t>
  </si>
  <si>
    <t>Кредитной организации</t>
  </si>
  <si>
    <t>М.П.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</si>
  <si>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</si>
  <si>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</si>
  <si>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</si>
  <si>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</si>
  <si>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</si>
  <si>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</si>
  <si>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</si>
  <si>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</si>
  <si>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</si>
  <si>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</si>
  <si>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</si>
  <si>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</si>
  <si>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</si>
  <si>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</si>
  <si>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</si>
  <si>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</si>
  <si>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</si>
  <si>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</si>
  <si>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</si>
  <si>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</si>
  <si>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</si>
  <si>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</si>
  <si>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</si>
  <si>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</si>
  <si>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регистрационный номер
(/порядковый номер)</t>
  </si>
  <si>
    <t>по ОКПО</t>
  </si>
  <si>
    <t>Код территории
по ОКАТО</t>
  </si>
  <si>
    <t>Код кредитной организации
(филиала)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</si>
  <si>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</si>
  <si>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</si>
  <si>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</si>
  <si>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</si>
  <si>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</si>
  <si>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</si>
  <si>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</si>
  <si>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</si>
  <si>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</si>
  <si>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</si>
  <si>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</si>
  <si>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</si>
  <si>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</si>
  <si>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</si>
  <si>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</si>
  <si>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</si>
  <si>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</si>
  <si>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</si>
  <si>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</si>
  <si>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</si>
  <si>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</si>
  <si>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</si>
  <si>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</si>
  <si>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</si>
  <si>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</si>
  <si>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</si>
  <si>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</si>
  <si>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</si>
  <si>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</si>
  <si>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</si>
  <si>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</si>
  <si>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</si>
  <si>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</si>
  <si>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</si>
  <si>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</si>
  <si>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</si>
  <si>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</si>
  <si>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</si>
  <si>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</si>
  <si>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Данные на начало отчетного года</t>
  </si>
  <si>
    <t>Вклады (средства) физических лиц, в том числе индивидуальных предпринимателей</t>
  </si>
  <si>
    <t>16.1</t>
  </si>
  <si>
    <t>35</t>
  </si>
  <si>
    <t xml:space="preserve">Переоценка основных средств и нематериальных активов, уменьшенная на отложенное налоговое обязательство </t>
  </si>
  <si>
    <t xml:space="preserve">Переоценка обязательств (требований) по выплате долгосрочных вознаграждений </t>
  </si>
  <si>
    <t>Переоценка инструментов хеджирования</t>
  </si>
  <si>
    <t xml:space="preserve">Денежные средства безвозмездного финансирования (вклады в имущество) </t>
  </si>
  <si>
    <t xml:space="preserve">Неиспользованная прибыль (убыток) за отчетный период </t>
  </si>
  <si>
    <t>36</t>
  </si>
  <si>
    <t>37</t>
  </si>
  <si>
    <t>38</t>
  </si>
  <si>
    <t>Долгосрочные активы, предназначенные для продажи</t>
  </si>
  <si>
    <t>Номер пояснения</t>
  </si>
  <si>
    <t>Председатель Правления АО "Экономбанк"</t>
  </si>
  <si>
    <t>Шанкот В.В.</t>
  </si>
  <si>
    <t>Главный бухгалтер</t>
  </si>
  <si>
    <t>Трегубова Л.В.</t>
  </si>
  <si>
    <t>Акционерное общество "Акционерно-коммерческий банк реконструкции и развития "Экономбанк", АО "Экономбанк"</t>
  </si>
  <si>
    <t>410031  г.Саратов, ул.Радищева, 28</t>
  </si>
  <si>
    <t>63</t>
  </si>
  <si>
    <t>09301178</t>
  </si>
  <si>
    <t>1319</t>
  </si>
  <si>
    <t>на 1 января 2017 года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</si>
  <si>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</si>
  <si>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</si>
  <si>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</si>
  <si>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</si>
  <si>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</si>
  <si>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</si>
  <si>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</si>
  <si>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</si>
  <si>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</si>
  <si>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</si>
  <si>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</si>
  <si>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11.1.3</t>
  </si>
  <si>
    <t>6.13</t>
  </si>
  <si>
    <t>8.3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</si>
</sst>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1" fontId="0" fillId="0" borderId="10" xfId="0" applyNumberFormat="1" applyBorder="1" applyAlignment="1">
      <alignment horizontal="right" vertical="top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28575</xdr:rowOff>
    </xdr:from>
    <xdr:to>
      <xdr:col>13</xdr:col>
      <xdr:colOff>9525</xdr:colOff>
      <xdr:row>1</xdr:row>
      <xdr:rowOff>133350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7181850" y="28575"/>
          <a:ext cx="3419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oneCellAnchor>
    <xdr:from>
      <xdr:col>4</xdr:col>
      <xdr:colOff>19050</xdr:colOff>
      <xdr:row>14</xdr:row>
      <xdr:rowOff>0</xdr:rowOff>
    </xdr:from>
    <xdr:ext cx="1638300" cy="0"/>
    <xdr:sp>
      <xdr:nvSpPr>
        <xdr:cNvPr id="2" name="Line 53"/>
        <xdr:cNvSpPr>
          <a:spLocks/>
        </xdr:cNvSpPr>
      </xdr:nvSpPr>
      <xdr:spPr>
        <a:xfrm>
          <a:off x="2743200" y="26193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533400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Line 55"/>
        <xdr:cNvSpPr>
          <a:spLocks/>
        </xdr:cNvSpPr>
      </xdr:nvSpPr>
      <xdr:spPr>
        <a:xfrm flipV="1">
          <a:off x="2047875" y="2247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7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13.875" style="0" customWidth="1"/>
    <col min="4" max="4" width="15.875" style="0" customWidth="1"/>
    <col min="5" max="5" width="10.75390625" style="0" customWidth="1"/>
    <col min="6" max="6" width="10.875" style="0" customWidth="1"/>
    <col min="7" max="7" width="7.875" style="0" customWidth="1"/>
    <col min="8" max="8" width="10.875" style="0" customWidth="1"/>
    <col min="9" max="9" width="11.125" style="0" customWidth="1"/>
    <col min="10" max="10" width="9.625" style="0" customWidth="1"/>
    <col min="11" max="11" width="11.25390625" style="0" customWidth="1"/>
    <col min="12" max="12" width="15.875" style="0" customWidth="1"/>
    <col min="13" max="13" width="15.00390625" style="0" customWidth="1"/>
    <col min="14" max="14" width="11.25390625" style="0" customWidth="1"/>
    <col min="15" max="17" width="10.75390625" style="0" customWidth="1"/>
    <col min="18" max="18" width="11.00390625" style="0" customWidth="1"/>
    <col min="19" max="19" width="11.25390625" style="0" customWidth="1"/>
  </cols>
  <sheetData>
    <row r="1" ht="4.5" customHeight="1"/>
    <row r="3" spans="9:13" ht="30" customHeight="1">
      <c r="I3" s="44" t="s">
        <v>49</v>
      </c>
      <c r="J3" s="28"/>
      <c r="K3" s="46" t="s">
        <v>50</v>
      </c>
      <c r="L3" s="47"/>
      <c r="M3" s="48"/>
    </row>
    <row r="4" spans="9:13" ht="33" customHeight="1">
      <c r="I4" s="28"/>
      <c r="J4" s="28"/>
      <c r="K4" s="18" t="s">
        <v>48</v>
      </c>
      <c r="L4" s="44" t="s">
        <v>47</v>
      </c>
      <c r="M4" s="28"/>
    </row>
    <row r="5" spans="9:13" ht="15" customHeight="1">
      <c r="I5" s="45" t="s">
        <v>110</v>
      </c>
      <c r="J5" s="45"/>
      <c r="K5" s="17" t="s">
        <v>111</v>
      </c>
      <c r="L5" s="45" t="s">
        <v>112</v>
      </c>
      <c r="M5" s="45"/>
    </row>
    <row r="6" ht="8.25" customHeight="1"/>
    <row r="7" ht="12.75" hidden="1"/>
    <row r="8" spans="2:19" ht="36" customHeight="1" hidden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5:11" ht="15.75">
      <c r="E9" s="49" t="s">
        <v>2</v>
      </c>
      <c r="F9" s="49"/>
      <c r="G9" s="49"/>
      <c r="H9" s="49"/>
      <c r="I9" s="49"/>
      <c r="J9" s="1"/>
      <c r="K9" s="1"/>
    </row>
    <row r="10" spans="5:11" ht="15.75">
      <c r="E10" s="49" t="s">
        <v>20</v>
      </c>
      <c r="F10" s="49"/>
      <c r="G10" s="49"/>
      <c r="H10" s="49"/>
      <c r="I10" s="49"/>
      <c r="J10" s="1"/>
      <c r="K10" s="1"/>
    </row>
    <row r="11" spans="6:8" ht="27" customHeight="1">
      <c r="F11" s="26" t="s">
        <v>113</v>
      </c>
      <c r="G11" s="26"/>
      <c r="H11" s="26"/>
    </row>
    <row r="12" spans="2:19" ht="15">
      <c r="B12" s="24" t="s">
        <v>21</v>
      </c>
      <c r="C12" s="24"/>
      <c r="D12" s="24"/>
      <c r="E12" s="33" t="s">
        <v>108</v>
      </c>
      <c r="F12" s="33"/>
      <c r="G12" s="33"/>
      <c r="H12" s="33"/>
      <c r="I12" s="33"/>
      <c r="J12" s="33"/>
      <c r="K12" s="33"/>
      <c r="L12" s="33"/>
      <c r="M12" s="33"/>
      <c r="N12" s="11"/>
      <c r="O12" s="3"/>
      <c r="P12" s="3"/>
      <c r="Q12" s="3"/>
      <c r="R12" s="3"/>
      <c r="S12" s="3"/>
    </row>
    <row r="13" spans="5:13" ht="14.25" customHeight="1">
      <c r="E13" s="25" t="s">
        <v>51</v>
      </c>
      <c r="F13" s="25"/>
      <c r="G13" s="25"/>
      <c r="H13" s="25"/>
      <c r="I13" s="25"/>
      <c r="J13" s="25"/>
      <c r="K13" s="25"/>
      <c r="L13" s="25"/>
      <c r="M13" s="25"/>
    </row>
    <row r="14" spans="2:13" ht="15">
      <c r="B14" s="24" t="s">
        <v>1</v>
      </c>
      <c r="C14" s="24"/>
      <c r="D14" s="33" t="s">
        <v>109</v>
      </c>
      <c r="E14" s="33"/>
      <c r="F14" s="33"/>
      <c r="G14" s="33"/>
      <c r="H14" s="33"/>
      <c r="I14" s="33"/>
      <c r="J14" s="33"/>
      <c r="K14" s="33"/>
      <c r="L14" s="33"/>
      <c r="M14" s="33"/>
    </row>
    <row r="16" spans="12:13" ht="12.75">
      <c r="L16" s="34" t="s">
        <v>42</v>
      </c>
      <c r="M16" s="34"/>
    </row>
    <row r="17" spans="12:13" ht="12.75">
      <c r="L17" s="34" t="s">
        <v>41</v>
      </c>
      <c r="M17" s="34"/>
    </row>
    <row r="18" spans="12:13" ht="12.75">
      <c r="L18" s="2"/>
      <c r="M18" s="2" t="s">
        <v>0</v>
      </c>
    </row>
    <row r="19" ht="8.25" customHeight="1"/>
    <row r="20" spans="2:13" ht="63.75">
      <c r="B20" s="6" t="s">
        <v>43</v>
      </c>
      <c r="C20" s="28" t="s">
        <v>3</v>
      </c>
      <c r="D20" s="28"/>
      <c r="E20" s="28"/>
      <c r="F20" s="28"/>
      <c r="G20" s="28"/>
      <c r="H20" s="28"/>
      <c r="I20" s="28"/>
      <c r="J20" s="28"/>
      <c r="K20" s="6" t="s">
        <v>103</v>
      </c>
      <c r="L20" s="7" t="s">
        <v>19</v>
      </c>
      <c r="M20" s="8" t="s">
        <v>90</v>
      </c>
    </row>
    <row r="21" spans="2:13" ht="12.75">
      <c r="B21" s="5" t="s">
        <v>23</v>
      </c>
      <c r="C21" s="35" t="s">
        <v>24</v>
      </c>
      <c r="D21" s="35"/>
      <c r="E21" s="35"/>
      <c r="F21" s="35"/>
      <c r="G21" s="35"/>
      <c r="H21" s="35"/>
      <c r="I21" s="35"/>
      <c r="J21" s="35"/>
      <c r="K21" s="5" t="s">
        <v>25</v>
      </c>
      <c r="L21" s="5" t="s">
        <v>26</v>
      </c>
      <c r="M21" s="5" t="s">
        <v>52</v>
      </c>
    </row>
    <row r="22" spans="2:13" ht="12.75">
      <c r="B22" s="36" t="s">
        <v>36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2:13" ht="12.75">
      <c r="B23" s="9" t="s">
        <v>23</v>
      </c>
      <c r="C23" s="27" t="s">
        <v>4</v>
      </c>
      <c r="D23" s="27"/>
      <c r="E23" s="27"/>
      <c r="F23" s="27"/>
      <c r="G23" s="27"/>
      <c r="H23" s="27"/>
      <c r="I23" s="27"/>
      <c r="J23" s="27"/>
      <c r="K23" s="19"/>
      <c r="L23" s="14">
        <v>436931</v>
      </c>
      <c r="M23" s="14">
        <v>588810</v>
      </c>
    </row>
    <row r="24" spans="2:13" ht="12.75">
      <c r="B24" s="9" t="s">
        <v>24</v>
      </c>
      <c r="C24" s="27" t="s">
        <v>27</v>
      </c>
      <c r="D24" s="27"/>
      <c r="E24" s="27"/>
      <c r="F24" s="27"/>
      <c r="G24" s="27"/>
      <c r="H24" s="27"/>
      <c r="I24" s="27"/>
      <c r="J24" s="27"/>
      <c r="K24" s="19" t="s">
        <v>88</v>
      </c>
      <c r="L24" s="14">
        <v>650019</v>
      </c>
      <c r="M24" s="14">
        <v>1329588</v>
      </c>
    </row>
    <row r="25" spans="2:13" ht="12.75">
      <c r="B25" s="9" t="s">
        <v>86</v>
      </c>
      <c r="C25" s="27" t="s">
        <v>5</v>
      </c>
      <c r="D25" s="27"/>
      <c r="E25" s="27"/>
      <c r="F25" s="27"/>
      <c r="G25" s="27"/>
      <c r="H25" s="27"/>
      <c r="I25" s="27"/>
      <c r="J25" s="27"/>
      <c r="K25" s="19"/>
      <c r="L25" s="14">
        <v>488544</v>
      </c>
      <c r="M25" s="14">
        <v>371289</v>
      </c>
    </row>
    <row r="26" spans="2:13" ht="12.75">
      <c r="B26" s="9" t="s">
        <v>25</v>
      </c>
      <c r="C26" s="27" t="s">
        <v>6</v>
      </c>
      <c r="D26" s="27"/>
      <c r="E26" s="27"/>
      <c r="F26" s="27"/>
      <c r="G26" s="27"/>
      <c r="H26" s="27"/>
      <c r="I26" s="27"/>
      <c r="J26" s="27"/>
      <c r="K26" s="19" t="s">
        <v>88</v>
      </c>
      <c r="L26" s="14">
        <v>269585</v>
      </c>
      <c r="M26" s="14">
        <v>236493</v>
      </c>
    </row>
    <row r="27" spans="2:13" ht="12.75" customHeight="1">
      <c r="B27" s="13" t="s">
        <v>26</v>
      </c>
      <c r="C27" s="29" t="s">
        <v>46</v>
      </c>
      <c r="D27" s="29"/>
      <c r="E27" s="29"/>
      <c r="F27" s="29"/>
      <c r="G27" s="29"/>
      <c r="H27" s="29"/>
      <c r="I27" s="29"/>
      <c r="J27" s="29"/>
      <c r="K27" s="20" t="s">
        <v>114</v>
      </c>
      <c r="L27" s="15">
        <v>0</v>
      </c>
      <c r="M27" s="15">
        <v>0</v>
      </c>
    </row>
    <row r="28" spans="2:13" ht="12.75">
      <c r="B28" s="9" t="s">
        <v>52</v>
      </c>
      <c r="C28" s="27" t="s">
        <v>7</v>
      </c>
      <c r="D28" s="27"/>
      <c r="E28" s="27"/>
      <c r="F28" s="27"/>
      <c r="G28" s="27"/>
      <c r="H28" s="27"/>
      <c r="I28" s="27"/>
      <c r="J28" s="27"/>
      <c r="K28" s="19" t="s">
        <v>115</v>
      </c>
      <c r="L28" s="14">
        <f>16579791-1</f>
        <v>16579790</v>
      </c>
      <c r="M28" s="14">
        <v>7941277</v>
      </c>
    </row>
    <row r="29" spans="2:13" ht="12.75">
      <c r="B29" s="9" t="s">
        <v>87</v>
      </c>
      <c r="C29" s="27" t="s">
        <v>28</v>
      </c>
      <c r="D29" s="27"/>
      <c r="E29" s="27"/>
      <c r="F29" s="27"/>
      <c r="G29" s="27"/>
      <c r="H29" s="27"/>
      <c r="I29" s="27"/>
      <c r="J29" s="27"/>
      <c r="K29" s="19" t="s">
        <v>116</v>
      </c>
      <c r="L29" s="14">
        <v>0</v>
      </c>
      <c r="M29" s="14">
        <v>0</v>
      </c>
    </row>
    <row r="30" spans="2:13" ht="12.75">
      <c r="B30" s="9" t="s">
        <v>88</v>
      </c>
      <c r="C30" s="30" t="s">
        <v>29</v>
      </c>
      <c r="D30" s="31"/>
      <c r="E30" s="31"/>
      <c r="F30" s="31"/>
      <c r="G30" s="31"/>
      <c r="H30" s="31"/>
      <c r="I30" s="31"/>
      <c r="J30" s="32"/>
      <c r="K30" s="21"/>
      <c r="L30" s="14">
        <v>0</v>
      </c>
      <c r="M30" s="14">
        <v>0</v>
      </c>
    </row>
    <row r="31" spans="2:13" ht="12.75">
      <c r="B31" s="9" t="s">
        <v>89</v>
      </c>
      <c r="C31" s="27" t="s">
        <v>30</v>
      </c>
      <c r="D31" s="27"/>
      <c r="E31" s="27"/>
      <c r="F31" s="27"/>
      <c r="G31" s="27"/>
      <c r="H31" s="27"/>
      <c r="I31" s="27"/>
      <c r="J31" s="27"/>
      <c r="K31" s="19" t="s">
        <v>117</v>
      </c>
      <c r="L31" s="14">
        <v>0</v>
      </c>
      <c r="M31" s="14">
        <v>0</v>
      </c>
    </row>
    <row r="32" spans="2:13" ht="12.75">
      <c r="B32" s="9" t="s">
        <v>58</v>
      </c>
      <c r="C32" s="30" t="s">
        <v>53</v>
      </c>
      <c r="D32" s="31"/>
      <c r="E32" s="31"/>
      <c r="F32" s="31"/>
      <c r="G32" s="31"/>
      <c r="H32" s="31"/>
      <c r="I32" s="31"/>
      <c r="J32" s="32"/>
      <c r="K32" s="19"/>
      <c r="L32" s="14">
        <v>6682</v>
      </c>
      <c r="M32" s="14">
        <v>6682</v>
      </c>
    </row>
    <row r="33" spans="2:13" ht="12.75">
      <c r="B33" s="9" t="s">
        <v>59</v>
      </c>
      <c r="C33" s="30" t="s">
        <v>54</v>
      </c>
      <c r="D33" s="31"/>
      <c r="E33" s="31"/>
      <c r="F33" s="31"/>
      <c r="G33" s="31"/>
      <c r="H33" s="31"/>
      <c r="I33" s="31"/>
      <c r="J33" s="32"/>
      <c r="K33" s="19"/>
      <c r="L33" s="14">
        <v>70160</v>
      </c>
      <c r="M33" s="14">
        <v>87119</v>
      </c>
    </row>
    <row r="34" spans="2:13" ht="12.75">
      <c r="B34" s="9" t="s">
        <v>60</v>
      </c>
      <c r="C34" s="27" t="s">
        <v>8</v>
      </c>
      <c r="D34" s="27"/>
      <c r="E34" s="27"/>
      <c r="F34" s="27"/>
      <c r="G34" s="27"/>
      <c r="H34" s="27"/>
      <c r="I34" s="27"/>
      <c r="J34" s="27"/>
      <c r="K34" s="19" t="s">
        <v>118</v>
      </c>
      <c r="L34" s="14">
        <v>592450</v>
      </c>
      <c r="M34" s="14">
        <f>781761-13905+8145</f>
        <v>776001</v>
      </c>
    </row>
    <row r="35" spans="2:13" ht="12.75">
      <c r="B35" s="9" t="s">
        <v>61</v>
      </c>
      <c r="C35" s="30" t="s">
        <v>102</v>
      </c>
      <c r="D35" s="31"/>
      <c r="E35" s="31"/>
      <c r="F35" s="31"/>
      <c r="G35" s="31"/>
      <c r="H35" s="31"/>
      <c r="I35" s="31"/>
      <c r="J35" s="32"/>
      <c r="K35" s="19"/>
      <c r="L35" s="14">
        <v>0</v>
      </c>
      <c r="M35" s="14">
        <v>0</v>
      </c>
    </row>
    <row r="36" spans="2:13" ht="12.75">
      <c r="B36" s="9" t="s">
        <v>62</v>
      </c>
      <c r="C36" s="27" t="s">
        <v>9</v>
      </c>
      <c r="D36" s="27"/>
      <c r="E36" s="27"/>
      <c r="F36" s="27"/>
      <c r="G36" s="27"/>
      <c r="H36" s="27"/>
      <c r="I36" s="27"/>
      <c r="J36" s="27"/>
      <c r="K36" s="19" t="s">
        <v>119</v>
      </c>
      <c r="L36" s="14">
        <f>1344828-1</f>
        <v>1344827</v>
      </c>
      <c r="M36" s="14">
        <f>1272089+13905-8145</f>
        <v>1277849</v>
      </c>
    </row>
    <row r="37" spans="2:13" ht="12.75">
      <c r="B37" s="9" t="s">
        <v>63</v>
      </c>
      <c r="C37" s="27" t="s">
        <v>18</v>
      </c>
      <c r="D37" s="27"/>
      <c r="E37" s="27"/>
      <c r="F37" s="27"/>
      <c r="G37" s="27"/>
      <c r="H37" s="27"/>
      <c r="I37" s="27"/>
      <c r="J37" s="27"/>
      <c r="K37" s="19"/>
      <c r="L37" s="14">
        <f>SUM(L23:L36)-L25</f>
        <v>19950444</v>
      </c>
      <c r="M37" s="14">
        <v>12243819</v>
      </c>
    </row>
    <row r="38" spans="2:13" ht="12.75">
      <c r="B38" s="36" t="s">
        <v>37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2:13" ht="12.75">
      <c r="B39" s="9" t="s">
        <v>64</v>
      </c>
      <c r="C39" s="27" t="s">
        <v>31</v>
      </c>
      <c r="D39" s="27"/>
      <c r="E39" s="27"/>
      <c r="F39" s="27"/>
      <c r="G39" s="27"/>
      <c r="H39" s="27"/>
      <c r="I39" s="27"/>
      <c r="J39" s="27"/>
      <c r="K39" s="19" t="s">
        <v>120</v>
      </c>
      <c r="L39" s="14">
        <v>0</v>
      </c>
      <c r="M39" s="14">
        <v>0</v>
      </c>
    </row>
    <row r="40" spans="2:13" ht="12.75">
      <c r="B40" s="9" t="s">
        <v>65</v>
      </c>
      <c r="C40" s="27" t="s">
        <v>10</v>
      </c>
      <c r="D40" s="27"/>
      <c r="E40" s="27"/>
      <c r="F40" s="27"/>
      <c r="G40" s="27"/>
      <c r="H40" s="27"/>
      <c r="I40" s="27"/>
      <c r="J40" s="27"/>
      <c r="K40" s="19" t="s">
        <v>121</v>
      </c>
      <c r="L40" s="14">
        <v>0</v>
      </c>
      <c r="M40" s="14">
        <v>0</v>
      </c>
    </row>
    <row r="41" spans="2:13" ht="12.75">
      <c r="B41" s="9" t="s">
        <v>66</v>
      </c>
      <c r="C41" s="27" t="s">
        <v>44</v>
      </c>
      <c r="D41" s="27"/>
      <c r="E41" s="27"/>
      <c r="F41" s="27"/>
      <c r="G41" s="27"/>
      <c r="H41" s="27"/>
      <c r="I41" s="27"/>
      <c r="J41" s="27"/>
      <c r="K41" s="19" t="s">
        <v>122</v>
      </c>
      <c r="L41" s="14">
        <v>20225594</v>
      </c>
      <c r="M41" s="14">
        <v>12422103</v>
      </c>
    </row>
    <row r="42" spans="2:13" ht="12.75">
      <c r="B42" s="9" t="s">
        <v>92</v>
      </c>
      <c r="C42" s="27" t="s">
        <v>91</v>
      </c>
      <c r="D42" s="27"/>
      <c r="E42" s="27"/>
      <c r="F42" s="27"/>
      <c r="G42" s="27"/>
      <c r="H42" s="27"/>
      <c r="I42" s="27"/>
      <c r="J42" s="27"/>
      <c r="K42" s="19"/>
      <c r="L42" s="14">
        <v>12194408</v>
      </c>
      <c r="M42" s="14">
        <v>11388851</v>
      </c>
    </row>
    <row r="43" spans="2:13" ht="12.75">
      <c r="B43" s="9" t="s">
        <v>67</v>
      </c>
      <c r="C43" s="30" t="s">
        <v>32</v>
      </c>
      <c r="D43" s="31"/>
      <c r="E43" s="31"/>
      <c r="F43" s="31"/>
      <c r="G43" s="31"/>
      <c r="H43" s="31"/>
      <c r="I43" s="31"/>
      <c r="J43" s="32"/>
      <c r="K43" s="21"/>
      <c r="L43" s="14">
        <v>0</v>
      </c>
      <c r="M43" s="14">
        <v>0</v>
      </c>
    </row>
    <row r="44" spans="2:13" ht="12.75">
      <c r="B44" s="9" t="s">
        <v>68</v>
      </c>
      <c r="C44" s="27" t="s">
        <v>11</v>
      </c>
      <c r="D44" s="27"/>
      <c r="E44" s="27"/>
      <c r="F44" s="27"/>
      <c r="G44" s="27"/>
      <c r="H44" s="27"/>
      <c r="I44" s="27"/>
      <c r="J44" s="27"/>
      <c r="K44" s="19" t="s">
        <v>123</v>
      </c>
      <c r="L44" s="14">
        <v>28</v>
      </c>
      <c r="M44" s="14">
        <v>3068</v>
      </c>
    </row>
    <row r="45" spans="2:13" ht="12.75">
      <c r="B45" s="9" t="s">
        <v>69</v>
      </c>
      <c r="C45" s="30" t="s">
        <v>55</v>
      </c>
      <c r="D45" s="31"/>
      <c r="E45" s="31"/>
      <c r="F45" s="31"/>
      <c r="G45" s="31"/>
      <c r="H45" s="31"/>
      <c r="I45" s="31"/>
      <c r="J45" s="32"/>
      <c r="K45" s="19"/>
      <c r="L45" s="14">
        <v>0</v>
      </c>
      <c r="M45" s="14">
        <v>0</v>
      </c>
    </row>
    <row r="46" spans="2:13" ht="12.75">
      <c r="B46" s="9" t="s">
        <v>70</v>
      </c>
      <c r="C46" s="30" t="s">
        <v>56</v>
      </c>
      <c r="D46" s="31"/>
      <c r="E46" s="31"/>
      <c r="F46" s="31"/>
      <c r="G46" s="31"/>
      <c r="H46" s="31"/>
      <c r="I46" s="31"/>
      <c r="J46" s="32"/>
      <c r="K46" s="19"/>
      <c r="L46" s="14">
        <v>70160</v>
      </c>
      <c r="M46" s="14">
        <v>87119</v>
      </c>
    </row>
    <row r="47" spans="2:13" ht="12.75">
      <c r="B47" s="9" t="s">
        <v>71</v>
      </c>
      <c r="C47" s="27" t="s">
        <v>12</v>
      </c>
      <c r="D47" s="27"/>
      <c r="E47" s="27"/>
      <c r="F47" s="27"/>
      <c r="G47" s="27"/>
      <c r="H47" s="27"/>
      <c r="I47" s="27"/>
      <c r="J47" s="27"/>
      <c r="K47" s="19" t="s">
        <v>124</v>
      </c>
      <c r="L47" s="14">
        <v>92731</v>
      </c>
      <c r="M47" s="14">
        <v>60823</v>
      </c>
    </row>
    <row r="48" spans="2:13" ht="25.5" customHeight="1">
      <c r="B48" s="10" t="s">
        <v>72</v>
      </c>
      <c r="C48" s="39" t="s">
        <v>33</v>
      </c>
      <c r="D48" s="40"/>
      <c r="E48" s="40"/>
      <c r="F48" s="40"/>
      <c r="G48" s="40"/>
      <c r="H48" s="40"/>
      <c r="I48" s="40"/>
      <c r="J48" s="41"/>
      <c r="K48" s="22" t="s">
        <v>125</v>
      </c>
      <c r="L48" s="16">
        <v>8553</v>
      </c>
      <c r="M48" s="16">
        <v>20612</v>
      </c>
    </row>
    <row r="49" spans="2:13" ht="12.75">
      <c r="B49" s="9" t="s">
        <v>73</v>
      </c>
      <c r="C49" s="27" t="s">
        <v>13</v>
      </c>
      <c r="D49" s="27"/>
      <c r="E49" s="27"/>
      <c r="F49" s="27"/>
      <c r="G49" s="27"/>
      <c r="H49" s="27"/>
      <c r="I49" s="27"/>
      <c r="J49" s="27"/>
      <c r="K49" s="19"/>
      <c r="L49" s="14">
        <f>SUM(L39:L48)-L42</f>
        <v>20397066</v>
      </c>
      <c r="M49" s="14">
        <v>12593725</v>
      </c>
    </row>
    <row r="50" spans="2:13" ht="12.75">
      <c r="B50" s="36" t="s">
        <v>38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</row>
    <row r="51" spans="2:13" ht="12.75">
      <c r="B51" s="9" t="s">
        <v>74</v>
      </c>
      <c r="C51" s="27" t="s">
        <v>14</v>
      </c>
      <c r="D51" s="27"/>
      <c r="E51" s="27"/>
      <c r="F51" s="27"/>
      <c r="G51" s="27"/>
      <c r="H51" s="27"/>
      <c r="I51" s="27"/>
      <c r="J51" s="27"/>
      <c r="K51" s="19" t="s">
        <v>126</v>
      </c>
      <c r="L51" s="14">
        <v>50000</v>
      </c>
      <c r="M51" s="14">
        <v>34991</v>
      </c>
    </row>
    <row r="52" spans="2:13" ht="12.75">
      <c r="B52" s="9" t="s">
        <v>75</v>
      </c>
      <c r="C52" s="27" t="s">
        <v>34</v>
      </c>
      <c r="D52" s="27"/>
      <c r="E52" s="27"/>
      <c r="F52" s="27"/>
      <c r="G52" s="27"/>
      <c r="H52" s="27"/>
      <c r="I52" s="27"/>
      <c r="J52" s="27"/>
      <c r="K52" s="19"/>
      <c r="L52" s="14">
        <v>0</v>
      </c>
      <c r="M52" s="14">
        <v>0</v>
      </c>
    </row>
    <row r="53" spans="2:13" ht="12.75">
      <c r="B53" s="9" t="s">
        <v>76</v>
      </c>
      <c r="C53" s="27" t="s">
        <v>15</v>
      </c>
      <c r="D53" s="27"/>
      <c r="E53" s="27"/>
      <c r="F53" s="27"/>
      <c r="G53" s="27"/>
      <c r="H53" s="27"/>
      <c r="I53" s="27"/>
      <c r="J53" s="27"/>
      <c r="K53" s="19"/>
      <c r="L53" s="14">
        <v>0</v>
      </c>
      <c r="M53" s="14">
        <v>0</v>
      </c>
    </row>
    <row r="54" spans="2:13" ht="12.75">
      <c r="B54" s="9" t="s">
        <v>77</v>
      </c>
      <c r="C54" s="27" t="s">
        <v>39</v>
      </c>
      <c r="D54" s="27"/>
      <c r="E54" s="27"/>
      <c r="F54" s="27"/>
      <c r="G54" s="27"/>
      <c r="H54" s="27"/>
      <c r="I54" s="27"/>
      <c r="J54" s="27"/>
      <c r="K54" s="19" t="s">
        <v>127</v>
      </c>
      <c r="L54" s="14">
        <v>8819</v>
      </c>
      <c r="M54" s="14">
        <v>8819</v>
      </c>
    </row>
    <row r="55" spans="2:13" ht="27" customHeight="1">
      <c r="B55" s="10" t="s">
        <v>78</v>
      </c>
      <c r="C55" s="43" t="s">
        <v>57</v>
      </c>
      <c r="D55" s="43"/>
      <c r="E55" s="43"/>
      <c r="F55" s="43"/>
      <c r="G55" s="43"/>
      <c r="H55" s="43"/>
      <c r="I55" s="43"/>
      <c r="J55" s="43"/>
      <c r="K55" s="20"/>
      <c r="L55" s="14">
        <v>0</v>
      </c>
      <c r="M55" s="16">
        <v>0</v>
      </c>
    </row>
    <row r="56" spans="2:13" ht="26.25" customHeight="1">
      <c r="B56" s="10" t="s">
        <v>79</v>
      </c>
      <c r="C56" s="43" t="s">
        <v>94</v>
      </c>
      <c r="D56" s="43"/>
      <c r="E56" s="43"/>
      <c r="F56" s="43"/>
      <c r="G56" s="43"/>
      <c r="H56" s="43"/>
      <c r="I56" s="43"/>
      <c r="J56" s="43"/>
      <c r="K56" s="20" t="s">
        <v>127</v>
      </c>
      <c r="L56" s="14">
        <v>283242</v>
      </c>
      <c r="M56" s="14">
        <v>346505</v>
      </c>
    </row>
    <row r="57" spans="2:13" ht="12.75">
      <c r="B57" s="9" t="s">
        <v>80</v>
      </c>
      <c r="C57" s="27" t="s">
        <v>95</v>
      </c>
      <c r="D57" s="27"/>
      <c r="E57" s="27"/>
      <c r="F57" s="27"/>
      <c r="G57" s="27"/>
      <c r="H57" s="27"/>
      <c r="I57" s="27"/>
      <c r="J57" s="27"/>
      <c r="K57" s="19"/>
      <c r="L57" s="14">
        <v>0</v>
      </c>
      <c r="M57" s="14">
        <v>0</v>
      </c>
    </row>
    <row r="58" spans="2:13" ht="12.75">
      <c r="B58" s="9" t="s">
        <v>81</v>
      </c>
      <c r="C58" s="27" t="s">
        <v>96</v>
      </c>
      <c r="D58" s="27"/>
      <c r="E58" s="27"/>
      <c r="F58" s="27"/>
      <c r="G58" s="27"/>
      <c r="H58" s="27"/>
      <c r="I58" s="27"/>
      <c r="J58" s="27"/>
      <c r="K58" s="19"/>
      <c r="L58" s="14">
        <v>0</v>
      </c>
      <c r="M58" s="14">
        <v>0</v>
      </c>
    </row>
    <row r="59" spans="2:13" ht="12.75">
      <c r="B59" s="9" t="s">
        <v>82</v>
      </c>
      <c r="C59" s="30" t="s">
        <v>97</v>
      </c>
      <c r="D59" s="31"/>
      <c r="E59" s="31"/>
      <c r="F59" s="31"/>
      <c r="G59" s="31"/>
      <c r="H59" s="31"/>
      <c r="I59" s="31"/>
      <c r="J59" s="32"/>
      <c r="K59" s="19"/>
      <c r="L59" s="14">
        <v>0</v>
      </c>
      <c r="M59" s="14">
        <v>0</v>
      </c>
    </row>
    <row r="60" spans="2:13" ht="12.75">
      <c r="B60" s="9" t="s">
        <v>83</v>
      </c>
      <c r="C60" s="30" t="s">
        <v>40</v>
      </c>
      <c r="D60" s="31"/>
      <c r="E60" s="31"/>
      <c r="F60" s="31"/>
      <c r="G60" s="31"/>
      <c r="H60" s="31"/>
      <c r="I60" s="31"/>
      <c r="J60" s="32"/>
      <c r="K60" s="19" t="s">
        <v>127</v>
      </c>
      <c r="L60" s="14">
        <v>-705230</v>
      </c>
      <c r="M60" s="14">
        <v>1064700</v>
      </c>
    </row>
    <row r="61" spans="2:13" ht="12.75">
      <c r="B61" s="9" t="s">
        <v>85</v>
      </c>
      <c r="C61" s="30" t="s">
        <v>98</v>
      </c>
      <c r="D61" s="31"/>
      <c r="E61" s="31"/>
      <c r="F61" s="31"/>
      <c r="G61" s="31"/>
      <c r="H61" s="31"/>
      <c r="I61" s="31"/>
      <c r="J61" s="32"/>
      <c r="K61" s="19" t="s">
        <v>127</v>
      </c>
      <c r="L61" s="14">
        <v>-83453</v>
      </c>
      <c r="M61" s="14">
        <v>-1804921</v>
      </c>
    </row>
    <row r="62" spans="2:13" ht="12.75">
      <c r="B62" s="9" t="s">
        <v>93</v>
      </c>
      <c r="C62" s="27" t="s">
        <v>16</v>
      </c>
      <c r="D62" s="27"/>
      <c r="E62" s="27"/>
      <c r="F62" s="27"/>
      <c r="G62" s="27"/>
      <c r="H62" s="27"/>
      <c r="I62" s="27"/>
      <c r="J62" s="27"/>
      <c r="K62" s="19"/>
      <c r="L62" s="14">
        <f>L51+L54+L56+L60+L61</f>
        <v>-446622</v>
      </c>
      <c r="M62" s="14">
        <v>-349906</v>
      </c>
    </row>
    <row r="63" spans="2:13" ht="12.75">
      <c r="B63" s="36" t="s">
        <v>84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2:13" ht="12.75">
      <c r="B64" s="9" t="s">
        <v>99</v>
      </c>
      <c r="C64" s="27" t="s">
        <v>17</v>
      </c>
      <c r="D64" s="27"/>
      <c r="E64" s="27"/>
      <c r="F64" s="27"/>
      <c r="G64" s="27"/>
      <c r="H64" s="27"/>
      <c r="I64" s="27"/>
      <c r="J64" s="27"/>
      <c r="K64" s="19"/>
      <c r="L64" s="14">
        <v>173225</v>
      </c>
      <c r="M64" s="14">
        <v>399548</v>
      </c>
    </row>
    <row r="65" spans="2:13" ht="12.75">
      <c r="B65" s="9" t="s">
        <v>100</v>
      </c>
      <c r="C65" s="27" t="s">
        <v>35</v>
      </c>
      <c r="D65" s="27"/>
      <c r="E65" s="27"/>
      <c r="F65" s="27"/>
      <c r="G65" s="27"/>
      <c r="H65" s="27"/>
      <c r="I65" s="27"/>
      <c r="J65" s="27"/>
      <c r="K65" s="19"/>
      <c r="L65" s="14">
        <v>170878</v>
      </c>
      <c r="M65" s="14">
        <v>241280</v>
      </c>
    </row>
    <row r="66" spans="2:13" ht="12.75">
      <c r="B66" s="9" t="s">
        <v>101</v>
      </c>
      <c r="C66" s="27" t="s">
        <v>45</v>
      </c>
      <c r="D66" s="27"/>
      <c r="E66" s="27"/>
      <c r="F66" s="27"/>
      <c r="G66" s="27"/>
      <c r="H66" s="27"/>
      <c r="I66" s="27"/>
      <c r="J66" s="27"/>
      <c r="K66" s="19"/>
      <c r="L66" s="14">
        <v>0</v>
      </c>
      <c r="M66" s="14">
        <v>0</v>
      </c>
    </row>
    <row r="68" ht="12.75">
      <c r="L68" s="23"/>
    </row>
    <row r="69" spans="2:13" ht="12.75">
      <c r="B69" s="42" t="s">
        <v>104</v>
      </c>
      <c r="C69" s="42"/>
      <c r="D69" s="42"/>
      <c r="E69" s="42"/>
      <c r="I69" s="42" t="s">
        <v>105</v>
      </c>
      <c r="J69" s="42"/>
      <c r="K69" s="42"/>
      <c r="L69" s="42"/>
      <c r="M69" s="42"/>
    </row>
    <row r="71" spans="2:13" ht="12.75">
      <c r="B71" s="42" t="s">
        <v>106</v>
      </c>
      <c r="C71" s="42"/>
      <c r="D71" s="42"/>
      <c r="E71" s="42"/>
      <c r="F71" s="42"/>
      <c r="I71" s="42" t="s">
        <v>107</v>
      </c>
      <c r="J71" s="42"/>
      <c r="K71" s="42"/>
      <c r="L71" s="42"/>
      <c r="M71" s="42"/>
    </row>
    <row r="73" ht="12.75">
      <c r="B73" s="12" t="s">
        <v>22</v>
      </c>
    </row>
  </sheetData>
  <sheetProtection/>
  <mergeCells count="66">
    <mergeCell ref="C30:J30"/>
    <mergeCell ref="E9:I9"/>
    <mergeCell ref="C62:J62"/>
    <mergeCell ref="C32:J32"/>
    <mergeCell ref="C46:J46"/>
    <mergeCell ref="C45:J45"/>
    <mergeCell ref="E12:M12"/>
    <mergeCell ref="C49:J49"/>
    <mergeCell ref="C56:J56"/>
    <mergeCell ref="C57:J57"/>
    <mergeCell ref="C66:J66"/>
    <mergeCell ref="B69:E69"/>
    <mergeCell ref="L4:M4"/>
    <mergeCell ref="I3:J4"/>
    <mergeCell ref="I5:J5"/>
    <mergeCell ref="L5:M5"/>
    <mergeCell ref="K3:M3"/>
    <mergeCell ref="B63:M63"/>
    <mergeCell ref="E10:I10"/>
    <mergeCell ref="C23:J23"/>
    <mergeCell ref="B71:F71"/>
    <mergeCell ref="I69:M69"/>
    <mergeCell ref="I71:M71"/>
    <mergeCell ref="C54:J54"/>
    <mergeCell ref="C55:J55"/>
    <mergeCell ref="C59:J59"/>
    <mergeCell ref="C60:J60"/>
    <mergeCell ref="C61:J61"/>
    <mergeCell ref="C64:J64"/>
    <mergeCell ref="C65:J65"/>
    <mergeCell ref="C52:J52"/>
    <mergeCell ref="C58:J58"/>
    <mergeCell ref="C53:J53"/>
    <mergeCell ref="B50:M50"/>
    <mergeCell ref="C47:J47"/>
    <mergeCell ref="C48:J48"/>
    <mergeCell ref="C51:J51"/>
    <mergeCell ref="C41:J41"/>
    <mergeCell ref="C42:J42"/>
    <mergeCell ref="C44:J44"/>
    <mergeCell ref="C31:J31"/>
    <mergeCell ref="C34:J34"/>
    <mergeCell ref="C36:J36"/>
    <mergeCell ref="C37:J37"/>
    <mergeCell ref="B38:M38"/>
    <mergeCell ref="C43:J43"/>
    <mergeCell ref="C33:J33"/>
    <mergeCell ref="C35:J35"/>
    <mergeCell ref="C39:J39"/>
    <mergeCell ref="C40:J40"/>
    <mergeCell ref="C26:J26"/>
    <mergeCell ref="B14:C14"/>
    <mergeCell ref="D14:M14"/>
    <mergeCell ref="L16:M16"/>
    <mergeCell ref="L17:M17"/>
    <mergeCell ref="C21:J21"/>
    <mergeCell ref="B22:M22"/>
    <mergeCell ref="B12:D12"/>
    <mergeCell ref="E13:M13"/>
    <mergeCell ref="F11:H11"/>
    <mergeCell ref="C28:J28"/>
    <mergeCell ref="C29:J29"/>
    <mergeCell ref="C20:J20"/>
    <mergeCell ref="C27:J27"/>
    <mergeCell ref="C24:J24"/>
    <mergeCell ref="C25:J25"/>
  </mergeCells>
  <printOptions/>
  <pageMargins left="0.3937007874015748" right="0.3937007874015748" top="0.984251968503937" bottom="0.3937007874015748" header="0.1968503937007874" footer="0.5118110236220472"/>
  <pageSetup fitToHeight="199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Максимова Екатерина</cp:lastModifiedBy>
  <cp:lastPrinted>2017-03-09T13:21:42Z</cp:lastPrinted>
  <dcterms:created xsi:type="dcterms:W3CDTF">2004-10-07T08:08:40Z</dcterms:created>
  <dcterms:modified xsi:type="dcterms:W3CDTF">2017-04-04T05:54:46Z</dcterms:modified>
  <cp:category/>
  <cp:version/>
  <cp:contentType/>
  <cp:contentStatus/>
</cp:coreProperties>
</file>